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OQ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&quot; EUR&quot;"/>
  </numFmts>
  <fonts count="11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i val="1"/>
      <color rgb="006B7280"/>
      <sz val="9"/>
    </font>
    <font>
      <name val="Arial"/>
      <i val="1"/>
      <color rgb="00B45309"/>
      <sz val="9"/>
    </font>
    <font>
      <name val="Arial"/>
      <b val="1"/>
      <color rgb="00FFFFFF"/>
      <sz val="10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i val="1"/>
      <color rgb="00000000"/>
      <sz val="9"/>
    </font>
    <font>
      <name val="Arial"/>
      <b val="1"/>
      <color rgb="00000000"/>
      <sz val="11"/>
    </font>
    <font>
      <name val="Arial"/>
      <b val="1"/>
      <color rgb="00000000"/>
      <sz val="12"/>
    </font>
    <font>
      <name val="Arial"/>
      <i val="1"/>
      <color rgb="009CA3AF"/>
      <sz val="9"/>
    </font>
  </fonts>
  <fills count="6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E5E7EB"/>
        <bgColor rgb="00E5E7EB"/>
      </patternFill>
    </fill>
    <fill>
      <patternFill patternType="solid">
        <fgColor rgb="00FFF9C4"/>
        <bgColor rgb="00FFF9C4"/>
      </patternFill>
    </fill>
    <fill>
      <patternFill patternType="solid">
        <fgColor rgb="00D1FAE5"/>
        <bgColor rgb="00D1FAE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0" fillId="3" borderId="1" pivotButton="0" quotePrefix="0" xfId="0"/>
    <xf numFmtId="0" fontId="6" fillId="0" borderId="1" pivotButton="0" quotePrefix="0" xfId="0"/>
    <xf numFmtId="4" fontId="6" fillId="4" borderId="1" pivotButton="0" quotePrefix="0" xfId="0"/>
    <xf numFmtId="164" fontId="6" fillId="4" borderId="1" pivotButton="0" quotePrefix="0" xfId="0"/>
    <xf numFmtId="164" fontId="6" fillId="0" borderId="1" pivotButton="0" quotePrefix="0" xfId="0"/>
    <xf numFmtId="0" fontId="7" fillId="0" borderId="1" applyAlignment="1" pivotButton="0" quotePrefix="0" xfId="0">
      <alignment horizontal="right"/>
    </xf>
    <xf numFmtId="0" fontId="0" fillId="0" borderId="1" pivotButton="0" quotePrefix="0" xfId="0"/>
    <xf numFmtId="164" fontId="5" fillId="0" borderId="1" pivotButton="0" quotePrefix="0" xfId="0"/>
    <xf numFmtId="0" fontId="5" fillId="0" borderId="1" applyAlignment="1" pivotButton="0" quotePrefix="0" xfId="0">
      <alignment horizontal="right"/>
    </xf>
    <xf numFmtId="164" fontId="8" fillId="5" borderId="1" pivotButton="0" quotePrefix="0" xfId="0"/>
    <xf numFmtId="0" fontId="6" fillId="0" borderId="1" applyAlignment="1" pivotButton="0" quotePrefix="0" xfId="0">
      <alignment horizontal="right"/>
    </xf>
    <xf numFmtId="9" fontId="6" fillId="4" borderId="1" pivotButton="0" quotePrefix="0" xfId="0"/>
    <xf numFmtId="0" fontId="9" fillId="0" borderId="1" applyAlignment="1" pivotButton="0" quotePrefix="0" xfId="0">
      <alignment horizontal="right"/>
    </xf>
    <xf numFmtId="164" fontId="9" fillId="5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10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8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BILL OF QUANTITIES (BOQ) - TEMPLATE</t>
        </is>
      </c>
    </row>
    <row r="2">
      <c r="A2" s="2" t="inlineStr">
        <is>
          <t>Project: [enter project name]     Client: [enter]     Date: [enter]</t>
        </is>
      </c>
    </row>
    <row r="3">
      <c r="A3" s="3" t="inlineStr">
        <is>
          <t>The yellow cells (Quantity, Unit Price) are example values - replace them with your real figures. Everything else is calculated automatically.</t>
        </is>
      </c>
    </row>
    <row r="5">
      <c r="A5" s="4" t="inlineStr">
        <is>
          <t>No.</t>
        </is>
      </c>
      <c r="B5" s="4" t="inlineStr">
        <is>
          <t>Item Description</t>
        </is>
      </c>
      <c r="C5" s="4" t="inlineStr">
        <is>
          <t>Unit</t>
        </is>
      </c>
      <c r="D5" s="4" t="inlineStr">
        <is>
          <t>Quantity</t>
        </is>
      </c>
      <c r="E5" s="4" t="inlineStr">
        <is>
          <t>Unit Price (EUR)</t>
        </is>
      </c>
      <c r="F5" s="4" t="inlineStr">
        <is>
          <t>Total Value (EUR)</t>
        </is>
      </c>
    </row>
    <row r="6">
      <c r="A6" s="5" t="inlineStr">
        <is>
          <t>1. Preliminary Works</t>
        </is>
      </c>
      <c r="B6" s="20" t="n"/>
      <c r="C6" s="20" t="n"/>
      <c r="D6" s="20" t="n"/>
      <c r="E6" s="20" t="n"/>
      <c r="F6" s="21" t="n"/>
    </row>
    <row r="7">
      <c r="A7" s="7" t="n">
        <v>1</v>
      </c>
      <c r="B7" s="7" t="inlineStr">
        <is>
          <t>Site mobilization</t>
        </is>
      </c>
      <c r="C7" s="7" t="inlineStr">
        <is>
          <t>pcs</t>
        </is>
      </c>
      <c r="D7" s="8" t="n">
        <v>1</v>
      </c>
      <c r="E7" s="9" t="n">
        <v>800</v>
      </c>
      <c r="F7" s="10">
        <f>D7*E7</f>
        <v/>
      </c>
    </row>
    <row r="8">
      <c r="A8" s="7" t="n">
        <v>2</v>
      </c>
      <c r="B8" s="7" t="inlineStr">
        <is>
          <t>Temporary fencing and site safety</t>
        </is>
      </c>
      <c r="C8" s="7" t="inlineStr">
        <is>
          <t>l.m.</t>
        </is>
      </c>
      <c r="D8" s="8" t="n">
        <v>60</v>
      </c>
      <c r="E8" s="9" t="n">
        <v>25</v>
      </c>
      <c r="F8" s="10">
        <f>D8*E8</f>
        <v/>
      </c>
    </row>
    <row r="9">
      <c r="A9" s="11" t="inlineStr">
        <is>
          <t>Subtotal: 1. Preliminary Works</t>
        </is>
      </c>
      <c r="B9" s="20" t="n"/>
      <c r="C9" s="20" t="n"/>
      <c r="D9" s="20" t="n"/>
      <c r="E9" s="21" t="n"/>
      <c r="F9" s="13">
        <f>SUM(F7:F8)</f>
        <v/>
      </c>
    </row>
    <row r="11">
      <c r="A11" s="5" t="inlineStr">
        <is>
          <t>2. Earthworks</t>
        </is>
      </c>
      <c r="B11" s="20" t="n"/>
      <c r="C11" s="20" t="n"/>
      <c r="D11" s="20" t="n"/>
      <c r="E11" s="20" t="n"/>
      <c r="F11" s="21" t="n"/>
    </row>
    <row r="12">
      <c r="A12" s="7" t="n">
        <v>3</v>
      </c>
      <c r="B12" s="7" t="inlineStr">
        <is>
          <t>Machine excavation, up to 2 m depth</t>
        </is>
      </c>
      <c r="C12" s="7" t="inlineStr">
        <is>
          <t>m3</t>
        </is>
      </c>
      <c r="D12" s="8" t="n">
        <v>120</v>
      </c>
      <c r="E12" s="9" t="n">
        <v>18</v>
      </c>
      <c r="F12" s="10">
        <f>D12*E12</f>
        <v/>
      </c>
    </row>
    <row r="13">
      <c r="A13" s="7" t="n">
        <v>4</v>
      </c>
      <c r="B13" s="7" t="inlineStr">
        <is>
          <t>Haul-off of excavated material to disposal site</t>
        </is>
      </c>
      <c r="C13" s="7" t="inlineStr">
        <is>
          <t>m3</t>
        </is>
      </c>
      <c r="D13" s="8" t="n">
        <v>100</v>
      </c>
      <c r="E13" s="9" t="n">
        <v>12</v>
      </c>
      <c r="F13" s="10">
        <f>D13*E13</f>
        <v/>
      </c>
    </row>
    <row r="14">
      <c r="A14" s="11" t="inlineStr">
        <is>
          <t>Subtotal: 2. Earthworks</t>
        </is>
      </c>
      <c r="B14" s="20" t="n"/>
      <c r="C14" s="20" t="n"/>
      <c r="D14" s="20" t="n"/>
      <c r="E14" s="21" t="n"/>
      <c r="F14" s="13">
        <f>SUM(F12:F13)</f>
        <v/>
      </c>
    </row>
    <row r="16">
      <c r="A16" s="5" t="inlineStr">
        <is>
          <t>3. Structure</t>
        </is>
      </c>
      <c r="B16" s="20" t="n"/>
      <c r="C16" s="20" t="n"/>
      <c r="D16" s="20" t="n"/>
      <c r="E16" s="20" t="n"/>
      <c r="F16" s="21" t="n"/>
    </row>
    <row r="17">
      <c r="A17" s="7" t="n">
        <v>5</v>
      </c>
      <c r="B17" s="7" t="inlineStr">
        <is>
          <t>Formwork for slabs and beams</t>
        </is>
      </c>
      <c r="C17" s="7" t="inlineStr">
        <is>
          <t>m2</t>
        </is>
      </c>
      <c r="D17" s="8" t="n">
        <v>450</v>
      </c>
      <c r="E17" s="9" t="n">
        <v>22</v>
      </c>
      <c r="F17" s="10">
        <f>D17*E17</f>
        <v/>
      </c>
    </row>
    <row r="18">
      <c r="A18" s="7" t="n">
        <v>6</v>
      </c>
      <c r="B18" s="7" t="inlineStr">
        <is>
          <t>Reinforcement B500B, incl. installation</t>
        </is>
      </c>
      <c r="C18" s="7" t="inlineStr">
        <is>
          <t>t</t>
        </is>
      </c>
      <c r="D18" s="8" t="n">
        <v>8.5</v>
      </c>
      <c r="E18" s="9" t="n">
        <v>2200</v>
      </c>
      <c r="F18" s="10">
        <f>D18*E18</f>
        <v/>
      </c>
    </row>
    <row r="19">
      <c r="A19" s="7" t="n">
        <v>7</v>
      </c>
      <c r="B19" s="7" t="inlineStr">
        <is>
          <t>Concrete B25, slabs and beams</t>
        </is>
      </c>
      <c r="C19" s="7" t="inlineStr">
        <is>
          <t>m3</t>
        </is>
      </c>
      <c r="D19" s="8" t="n">
        <v>95</v>
      </c>
      <c r="E19" s="9" t="n">
        <v>165</v>
      </c>
      <c r="F19" s="10">
        <f>D19*E19</f>
        <v/>
      </c>
    </row>
    <row r="20">
      <c r="A20" s="11" t="inlineStr">
        <is>
          <t>Subtotal: 3. Structure</t>
        </is>
      </c>
      <c r="B20" s="20" t="n"/>
      <c r="C20" s="20" t="n"/>
      <c r="D20" s="20" t="n"/>
      <c r="E20" s="21" t="n"/>
      <c r="F20" s="13">
        <f>SUM(F17:F19)</f>
        <v/>
      </c>
    </row>
    <row r="22">
      <c r="A22" s="5" t="inlineStr">
        <is>
          <t>4. Masonry</t>
        </is>
      </c>
      <c r="B22" s="20" t="n"/>
      <c r="C22" s="20" t="n"/>
      <c r="D22" s="20" t="n"/>
      <c r="E22" s="20" t="n"/>
      <c r="F22" s="21" t="n"/>
    </row>
    <row r="23">
      <c r="A23" s="7" t="n">
        <v>8</v>
      </c>
      <c r="B23" s="7" t="inlineStr">
        <is>
          <t>Brick masonry, 25 cm</t>
        </is>
      </c>
      <c r="C23" s="7" t="inlineStr">
        <is>
          <t>m2</t>
        </is>
      </c>
      <c r="D23" s="8" t="n">
        <v>380</v>
      </c>
      <c r="E23" s="9" t="n">
        <v>45</v>
      </c>
      <c r="F23" s="10">
        <f>D23*E23</f>
        <v/>
      </c>
    </row>
    <row r="24">
      <c r="A24" s="11" t="inlineStr">
        <is>
          <t>Subtotal: 4. Masonry</t>
        </is>
      </c>
      <c r="B24" s="20" t="n"/>
      <c r="C24" s="20" t="n"/>
      <c r="D24" s="20" t="n"/>
      <c r="E24" s="21" t="n"/>
      <c r="F24" s="13">
        <f>SUM(F23:F23)</f>
        <v/>
      </c>
    </row>
    <row r="26">
      <c r="A26" s="5" t="inlineStr">
        <is>
          <t>5. Roof</t>
        </is>
      </c>
      <c r="B26" s="20" t="n"/>
      <c r="C26" s="20" t="n"/>
      <c r="D26" s="20" t="n"/>
      <c r="E26" s="20" t="n"/>
      <c r="F26" s="21" t="n"/>
    </row>
    <row r="27">
      <c r="A27" s="7" t="n">
        <v>9</v>
      </c>
      <c r="B27" s="7" t="inlineStr">
        <is>
          <t>Timber roof structure</t>
        </is>
      </c>
      <c r="C27" s="7" t="inlineStr">
        <is>
          <t>m2</t>
        </is>
      </c>
      <c r="D27" s="8" t="n">
        <v>220</v>
      </c>
      <c r="E27" s="9" t="n">
        <v>60</v>
      </c>
      <c r="F27" s="10">
        <f>D27*E27</f>
        <v/>
      </c>
    </row>
    <row r="28">
      <c r="A28" s="7" t="n">
        <v>10</v>
      </c>
      <c r="B28" s="7" t="inlineStr">
        <is>
          <t>Roof tiles and covering</t>
        </is>
      </c>
      <c r="C28" s="7" t="inlineStr">
        <is>
          <t>m2</t>
        </is>
      </c>
      <c r="D28" s="8" t="n">
        <v>220</v>
      </c>
      <c r="E28" s="9" t="n">
        <v>35</v>
      </c>
      <c r="F28" s="10">
        <f>D28*E28</f>
        <v/>
      </c>
    </row>
    <row r="29">
      <c r="A29" s="11" t="inlineStr">
        <is>
          <t>Subtotal: 5. Roof</t>
        </is>
      </c>
      <c r="B29" s="20" t="n"/>
      <c r="C29" s="20" t="n"/>
      <c r="D29" s="20" t="n"/>
      <c r="E29" s="21" t="n"/>
      <c r="F29" s="13">
        <f>SUM(F27:F28)</f>
        <v/>
      </c>
    </row>
    <row r="31">
      <c r="A31" s="5" t="inlineStr">
        <is>
          <t>6. Finishing Works</t>
        </is>
      </c>
      <c r="B31" s="20" t="n"/>
      <c r="C31" s="20" t="n"/>
      <c r="D31" s="20" t="n"/>
      <c r="E31" s="20" t="n"/>
      <c r="F31" s="21" t="n"/>
    </row>
    <row r="32">
      <c r="A32" s="7" t="n">
        <v>11</v>
      </c>
      <c r="B32" s="7" t="inlineStr">
        <is>
          <t>Gypsum plaster on walls</t>
        </is>
      </c>
      <c r="C32" s="7" t="inlineStr">
        <is>
          <t>m2</t>
        </is>
      </c>
      <c r="D32" s="8" t="n">
        <v>850</v>
      </c>
      <c r="E32" s="9" t="n">
        <v>14</v>
      </c>
      <c r="F32" s="10">
        <f>D32*E32</f>
        <v/>
      </c>
    </row>
    <row r="33">
      <c r="A33" s="7" t="n">
        <v>12</v>
      </c>
      <c r="B33" s="7" t="inlineStr">
        <is>
          <t>Cement screed on floors</t>
        </is>
      </c>
      <c r="C33" s="7" t="inlineStr">
        <is>
          <t>m2</t>
        </is>
      </c>
      <c r="D33" s="8" t="n">
        <v>320</v>
      </c>
      <c r="E33" s="9" t="n">
        <v>16</v>
      </c>
      <c r="F33" s="10">
        <f>D33*E33</f>
        <v/>
      </c>
    </row>
    <row r="34">
      <c r="A34" s="7" t="n">
        <v>13</v>
      </c>
      <c r="B34" s="7" t="inlineStr">
        <is>
          <t>Porcelain tiles, supply and installation</t>
        </is>
      </c>
      <c r="C34" s="7" t="inlineStr">
        <is>
          <t>m2</t>
        </is>
      </c>
      <c r="D34" s="8" t="n">
        <v>180</v>
      </c>
      <c r="E34" s="9" t="n">
        <v>28</v>
      </c>
      <c r="F34" s="10">
        <f>D34*E34</f>
        <v/>
      </c>
    </row>
    <row r="35">
      <c r="A35" s="11" t="inlineStr">
        <is>
          <t>Subtotal: 6. Finishing Works</t>
        </is>
      </c>
      <c r="B35" s="20" t="n"/>
      <c r="C35" s="20" t="n"/>
      <c r="D35" s="20" t="n"/>
      <c r="E35" s="21" t="n"/>
      <c r="F35" s="13">
        <f>SUM(F32:F34)</f>
        <v/>
      </c>
    </row>
    <row r="37">
      <c r="A37" s="5" t="inlineStr">
        <is>
          <t>7. Plumbing</t>
        </is>
      </c>
      <c r="B37" s="20" t="n"/>
      <c r="C37" s="20" t="n"/>
      <c r="D37" s="20" t="n"/>
      <c r="E37" s="20" t="n"/>
      <c r="F37" s="21" t="n"/>
    </row>
    <row r="38">
      <c r="A38" s="7" t="n">
        <v>14</v>
      </c>
      <c r="B38" s="7" t="inlineStr">
        <is>
          <t>PPR water supply installation</t>
        </is>
      </c>
      <c r="C38" s="7" t="inlineStr">
        <is>
          <t>l.m.</t>
        </is>
      </c>
      <c r="D38" s="8" t="n">
        <v>140</v>
      </c>
      <c r="E38" s="9" t="n">
        <v>22</v>
      </c>
      <c r="F38" s="10">
        <f>D38*E38</f>
        <v/>
      </c>
    </row>
    <row r="39">
      <c r="A39" s="7" t="n">
        <v>15</v>
      </c>
      <c r="B39" s="7" t="inlineStr">
        <is>
          <t>Sewerage installation</t>
        </is>
      </c>
      <c r="C39" s="7" t="inlineStr">
        <is>
          <t>l.m.</t>
        </is>
      </c>
      <c r="D39" s="8" t="n">
        <v>90</v>
      </c>
      <c r="E39" s="9" t="n">
        <v>28</v>
      </c>
      <c r="F39" s="10">
        <f>D39*E39</f>
        <v/>
      </c>
    </row>
    <row r="40">
      <c r="A40" s="11" t="inlineStr">
        <is>
          <t>Subtotal: 7. Plumbing</t>
        </is>
      </c>
      <c r="B40" s="20" t="n"/>
      <c r="C40" s="20" t="n"/>
      <c r="D40" s="20" t="n"/>
      <c r="E40" s="21" t="n"/>
      <c r="F40" s="13">
        <f>SUM(F38:F39)</f>
        <v/>
      </c>
    </row>
    <row r="42">
      <c r="A42" s="5" t="inlineStr">
        <is>
          <t>8. Electrical</t>
        </is>
      </c>
      <c r="B42" s="20" t="n"/>
      <c r="C42" s="20" t="n"/>
      <c r="D42" s="20" t="n"/>
      <c r="E42" s="20" t="n"/>
      <c r="F42" s="21" t="n"/>
    </row>
    <row r="43">
      <c r="A43" s="7" t="n">
        <v>16</v>
      </c>
      <c r="B43" s="7" t="inlineStr">
        <is>
          <t>Electrical installation - points (outlets, switches, lighting)</t>
        </is>
      </c>
      <c r="C43" s="7" t="inlineStr">
        <is>
          <t>pcs</t>
        </is>
      </c>
      <c r="D43" s="8" t="n">
        <v>65</v>
      </c>
      <c r="E43" s="9" t="n">
        <v>45</v>
      </c>
      <c r="F43" s="10">
        <f>D43*E43</f>
        <v/>
      </c>
    </row>
    <row r="44">
      <c r="A44" s="11" t="inlineStr">
        <is>
          <t>Subtotal: 8. Electrical</t>
        </is>
      </c>
      <c r="B44" s="20" t="n"/>
      <c r="C44" s="20" t="n"/>
      <c r="D44" s="20" t="n"/>
      <c r="E44" s="21" t="n"/>
      <c r="F44" s="13">
        <f>SUM(F43:F43)</f>
        <v/>
      </c>
    </row>
    <row r="46">
      <c r="A46" s="5" t="inlineStr">
        <is>
          <t>9. HVAC</t>
        </is>
      </c>
      <c r="B46" s="20" t="n"/>
      <c r="C46" s="20" t="n"/>
      <c r="D46" s="20" t="n"/>
      <c r="E46" s="20" t="n"/>
      <c r="F46" s="21" t="n"/>
    </row>
    <row r="47">
      <c r="A47" s="7" t="n">
        <v>17</v>
      </c>
      <c r="B47" s="7" t="inlineStr">
        <is>
          <t>Heating installation - points</t>
        </is>
      </c>
      <c r="C47" s="7" t="inlineStr">
        <is>
          <t>pcs</t>
        </is>
      </c>
      <c r="D47" s="8" t="n">
        <v>12</v>
      </c>
      <c r="E47" s="9" t="n">
        <v>850</v>
      </c>
      <c r="F47" s="10">
        <f>D47*E47</f>
        <v/>
      </c>
    </row>
    <row r="48">
      <c r="A48" s="11" t="inlineStr">
        <is>
          <t>Subtotal: 9. HVAC</t>
        </is>
      </c>
      <c r="B48" s="20" t="n"/>
      <c r="C48" s="20" t="n"/>
      <c r="D48" s="20" t="n"/>
      <c r="E48" s="21" t="n"/>
      <c r="F48" s="13">
        <f>SUM(F47:F47)</f>
        <v/>
      </c>
    </row>
    <row r="50">
      <c r="A50" s="5" t="inlineStr">
        <is>
          <t>10. Facade</t>
        </is>
      </c>
      <c r="B50" s="20" t="n"/>
      <c r="C50" s="20" t="n"/>
      <c r="D50" s="20" t="n"/>
      <c r="E50" s="20" t="n"/>
      <c r="F50" s="21" t="n"/>
    </row>
    <row r="51">
      <c r="A51" s="7" t="n">
        <v>18</v>
      </c>
      <c r="B51" s="7" t="inlineStr">
        <is>
          <t>Facade thermal insulation, incl. finish</t>
        </is>
      </c>
      <c r="C51" s="7" t="inlineStr">
        <is>
          <t>m2</t>
        </is>
      </c>
      <c r="D51" s="8" t="n">
        <v>310</v>
      </c>
      <c r="E51" s="9" t="n">
        <v>32</v>
      </c>
      <c r="F51" s="10">
        <f>D51*E51</f>
        <v/>
      </c>
    </row>
    <row r="52">
      <c r="A52" s="11" t="inlineStr">
        <is>
          <t>Subtotal: 10. Facade</t>
        </is>
      </c>
      <c r="B52" s="20" t="n"/>
      <c r="C52" s="20" t="n"/>
      <c r="D52" s="20" t="n"/>
      <c r="E52" s="21" t="n"/>
      <c r="F52" s="13">
        <f>SUM(F51:F51)</f>
        <v/>
      </c>
    </row>
    <row r="54">
      <c r="A54" s="5" t="inlineStr">
        <is>
          <t>11. Specialized Works</t>
        </is>
      </c>
      <c r="B54" s="20" t="n"/>
      <c r="C54" s="20" t="n"/>
      <c r="D54" s="20" t="n"/>
      <c r="E54" s="20" t="n"/>
      <c r="F54" s="21" t="n"/>
    </row>
    <row r="55">
      <c r="A55" s="7" t="n">
        <v>19</v>
      </c>
      <c r="B55" s="7" t="inlineStr">
        <is>
          <t>Elevator system, supply and installation</t>
        </is>
      </c>
      <c r="C55" s="7" t="inlineStr">
        <is>
          <t>pcs</t>
        </is>
      </c>
      <c r="D55" s="8" t="n">
        <v>1</v>
      </c>
      <c r="E55" s="9" t="n">
        <v>18000</v>
      </c>
      <c r="F55" s="10">
        <f>D55*E55</f>
        <v/>
      </c>
    </row>
    <row r="56">
      <c r="A56" s="11" t="inlineStr">
        <is>
          <t>Subtotal: 11. Specialized Works</t>
        </is>
      </c>
      <c r="B56" s="20" t="n"/>
      <c r="C56" s="20" t="n"/>
      <c r="D56" s="20" t="n"/>
      <c r="E56" s="21" t="n"/>
      <c r="F56" s="13">
        <f>SUM(F55:F55)</f>
        <v/>
      </c>
    </row>
    <row r="58">
      <c r="A58" s="5" t="inlineStr">
        <is>
          <t>12. Demobilization</t>
        </is>
      </c>
      <c r="B58" s="20" t="n"/>
      <c r="C58" s="20" t="n"/>
      <c r="D58" s="20" t="n"/>
      <c r="E58" s="20" t="n"/>
      <c r="F58" s="21" t="n"/>
    </row>
    <row r="59">
      <c r="A59" s="7" t="n">
        <v>20</v>
      </c>
      <c r="B59" s="7" t="inlineStr">
        <is>
          <t>Site clearing and handover</t>
        </is>
      </c>
      <c r="C59" s="7" t="inlineStr">
        <is>
          <t>pcs</t>
        </is>
      </c>
      <c r="D59" s="8" t="n">
        <v>1</v>
      </c>
      <c r="E59" s="9" t="n">
        <v>600</v>
      </c>
      <c r="F59" s="10">
        <f>D59*E59</f>
        <v/>
      </c>
    </row>
    <row r="60">
      <c r="A60" s="11" t="inlineStr">
        <is>
          <t>Subtotal: 12. Demobilization</t>
        </is>
      </c>
      <c r="B60" s="20" t="n"/>
      <c r="C60" s="20" t="n"/>
      <c r="D60" s="20" t="n"/>
      <c r="E60" s="21" t="n"/>
      <c r="F60" s="13">
        <f>SUM(F59:F59)</f>
        <v/>
      </c>
    </row>
    <row r="62">
      <c r="A62" s="14" t="inlineStr">
        <is>
          <t>TOTAL VALUE OF WORKS (excl. contingency and VAT)</t>
        </is>
      </c>
      <c r="B62" s="20" t="n"/>
      <c r="C62" s="20" t="n"/>
      <c r="D62" s="20" t="n"/>
      <c r="E62" s="21" t="n"/>
      <c r="F62" s="15">
        <f>F9+F14+F20+F24+F29+F35+F40+F44+F48+F52+F56+F60</f>
        <v/>
      </c>
    </row>
    <row r="63">
      <c r="A63" s="16" t="inlineStr">
        <is>
          <t>Contingency reserve for unforeseen work, %</t>
        </is>
      </c>
      <c r="B63" s="20" t="n"/>
      <c r="C63" s="20" t="n"/>
      <c r="D63" s="21" t="n"/>
      <c r="E63" s="17" t="n">
        <v>0.07000000000000001</v>
      </c>
      <c r="F63" s="10">
        <f>F62*E63</f>
        <v/>
      </c>
    </row>
    <row r="64">
      <c r="A64" s="16" t="inlineStr">
        <is>
          <t>VAT, %</t>
        </is>
      </c>
      <c r="B64" s="20" t="n"/>
      <c r="C64" s="20" t="n"/>
      <c r="D64" s="21" t="n"/>
      <c r="E64" s="17" t="n">
        <v>0.2</v>
      </c>
      <c r="F64" s="10">
        <f>(F62+F63)*E64</f>
        <v/>
      </c>
    </row>
    <row r="65">
      <c r="A65" s="18" t="inlineStr">
        <is>
          <t>TOTAL INCL. VAT</t>
        </is>
      </c>
      <c r="B65" s="20" t="n"/>
      <c r="C65" s="20" t="n"/>
      <c r="D65" s="20" t="n"/>
      <c r="E65" s="21" t="n"/>
      <c r="F65" s="19">
        <f>F62+F63+F64</f>
        <v/>
      </c>
    </row>
    <row r="67">
      <c r="A67" s="22" t="inlineStr">
        <is>
          <t>Construction Team · www.constructionteam.app</t>
        </is>
      </c>
    </row>
  </sheetData>
  <mergeCells count="32">
    <mergeCell ref="A16:F16"/>
    <mergeCell ref="A54:F54"/>
    <mergeCell ref="A48:E48"/>
    <mergeCell ref="A46:F46"/>
    <mergeCell ref="A24:E24"/>
    <mergeCell ref="A37:F37"/>
    <mergeCell ref="A60:E60"/>
    <mergeCell ref="A50:F50"/>
    <mergeCell ref="A63:D63"/>
    <mergeCell ref="A26:F26"/>
    <mergeCell ref="A3:F3"/>
    <mergeCell ref="A2:F2"/>
    <mergeCell ref="A42:F42"/>
    <mergeCell ref="A65:E65"/>
    <mergeCell ref="A64:D64"/>
    <mergeCell ref="A22:F22"/>
    <mergeCell ref="A56:E56"/>
    <mergeCell ref="A67:F67"/>
    <mergeCell ref="A31:F31"/>
    <mergeCell ref="A58:F58"/>
    <mergeCell ref="A14:E14"/>
    <mergeCell ref="A11:F11"/>
    <mergeCell ref="A29:E29"/>
    <mergeCell ref="A35:E35"/>
    <mergeCell ref="A62:E62"/>
    <mergeCell ref="A20:E20"/>
    <mergeCell ref="A52:E52"/>
    <mergeCell ref="A1:F1"/>
    <mergeCell ref="A6:F6"/>
    <mergeCell ref="A44:E44"/>
    <mergeCell ref="A40:E40"/>
    <mergeCell ref="A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2026-09-19T19:26:57Z</dcterms:created>
  <dcterms:modified xsi:type="dcterms:W3CDTF">2026-09-19T19:32:46Z</dcterms:modified>
</cp:coreProperties>
</file>